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RI\INVESTICE\Investice 2024\Revitalizace náměstí - 2. etapa\Zadávací řízení\Rozpočet\D_Obnova_VO_v_BpH_Masaryk.náměstí\"/>
    </mc:Choice>
  </mc:AlternateContent>
  <bookViews>
    <workbookView xWindow="0" yWindow="0" windowWidth="21570" windowHeight="7485"/>
  </bookViews>
  <sheets>
    <sheet name="List1" sheetId="1" r:id="rId1"/>
  </sheets>
  <definedNames>
    <definedName name="_xlnm.Print_Area" localSheetId="0">List1!$A$1:$E$131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0" i="1" l="1"/>
  <c r="E98" i="1" l="1"/>
  <c r="E74" i="1"/>
  <c r="E73" i="1"/>
  <c r="E72" i="1"/>
  <c r="E71" i="1"/>
  <c r="E70" i="1"/>
  <c r="E69" i="1"/>
  <c r="E68" i="1"/>
  <c r="E67" i="1"/>
  <c r="E66" i="1"/>
  <c r="E65" i="1"/>
  <c r="E64" i="1"/>
  <c r="E76" i="1"/>
  <c r="E77" i="1"/>
  <c r="E78" i="1"/>
  <c r="E79" i="1"/>
  <c r="E80" i="1"/>
  <c r="E81" i="1"/>
  <c r="E82" i="1"/>
  <c r="E96" i="1"/>
  <c r="E24" i="1"/>
  <c r="E32" i="1" l="1"/>
  <c r="E31" i="1"/>
  <c r="E14" i="1"/>
  <c r="E42" i="1"/>
  <c r="E114" i="1"/>
  <c r="E94" i="1"/>
  <c r="E62" i="1"/>
  <c r="E61" i="1"/>
  <c r="E39" i="1"/>
  <c r="E41" i="1"/>
  <c r="E12" i="1"/>
  <c r="E44" i="1" l="1"/>
  <c r="E6" i="1"/>
  <c r="E90" i="1"/>
  <c r="E101" i="1"/>
  <c r="E87" i="1"/>
  <c r="E86" i="1"/>
  <c r="E85" i="1"/>
  <c r="E84" i="1"/>
  <c r="E83" i="1"/>
  <c r="E102" i="1"/>
  <c r="E100" i="1"/>
  <c r="E99" i="1"/>
  <c r="E23" i="1"/>
  <c r="E22" i="1"/>
  <c r="E21" i="1"/>
  <c r="E20" i="1"/>
  <c r="E19" i="1"/>
  <c r="E18" i="1"/>
  <c r="E17" i="1"/>
  <c r="E92" i="1"/>
  <c r="E93" i="1"/>
  <c r="E95" i="1"/>
  <c r="E5" i="1"/>
  <c r="E116" i="1"/>
  <c r="E115" i="1"/>
  <c r="E112" i="1"/>
  <c r="E111" i="1"/>
  <c r="E110" i="1"/>
  <c r="E109" i="1"/>
  <c r="E108" i="1"/>
  <c r="E30" i="1"/>
  <c r="E15" i="1"/>
  <c r="E40" i="1"/>
  <c r="E29" i="1"/>
  <c r="E89" i="1"/>
  <c r="E38" i="1"/>
  <c r="E43" i="1"/>
  <c r="E117" i="1"/>
  <c r="E60" i="1"/>
  <c r="E107" i="1"/>
  <c r="E113" i="1"/>
  <c r="E59" i="1"/>
  <c r="E54" i="1"/>
  <c r="E53" i="1"/>
  <c r="E52" i="1"/>
  <c r="E51" i="1"/>
  <c r="E50" i="1"/>
  <c r="E49" i="1"/>
  <c r="E37" i="1"/>
  <c r="E16" i="1"/>
  <c r="E13" i="1"/>
  <c r="E11" i="1"/>
  <c r="E45" i="1" l="1"/>
  <c r="E125" i="1" s="1"/>
  <c r="E25" i="1"/>
  <c r="E123" i="1" s="1"/>
  <c r="E33" i="1"/>
  <c r="E124" i="1" s="1"/>
  <c r="E55" i="1"/>
  <c r="E126" i="1" s="1"/>
  <c r="E7" i="1"/>
  <c r="E122" i="1" s="1"/>
  <c r="E103" i="1"/>
  <c r="E127" i="1" s="1"/>
  <c r="D118" i="1" l="1"/>
  <c r="E118" i="1" s="1"/>
  <c r="E119" i="1" l="1"/>
  <c r="E128" i="1" s="1"/>
</calcChain>
</file>

<file path=xl/sharedStrings.xml><?xml version="1.0" encoding="utf-8"?>
<sst xmlns="http://schemas.openxmlformats.org/spreadsheetml/2006/main" count="238" uniqueCount="106">
  <si>
    <t>Mn.</t>
  </si>
  <si>
    <t>MJ</t>
  </si>
  <si>
    <t>Jedn. cena</t>
  </si>
  <si>
    <t>Celkem</t>
  </si>
  <si>
    <t>ks</t>
  </si>
  <si>
    <t>m</t>
  </si>
  <si>
    <t>zem.pás. 30x4 (0,95 kg/m)   /kg/ Z.pás.30x4</t>
  </si>
  <si>
    <t>drát    10 mm (0,62 kg/m)     /kg/ Drát 10</t>
  </si>
  <si>
    <t>svorka připojovací SP</t>
  </si>
  <si>
    <t>Ochranný nátěr (asfalt)</t>
  </si>
  <si>
    <t>Vytýčení stávajících sítí</t>
  </si>
  <si>
    <t>hutnění zeminy vrstvy 20cm</t>
  </si>
  <si>
    <t>m3</t>
  </si>
  <si>
    <t>m2</t>
  </si>
  <si>
    <t>písek kopaný</t>
  </si>
  <si>
    <t>beton</t>
  </si>
  <si>
    <t>Konečná úprava terénu</t>
  </si>
  <si>
    <t>Podružný materiál</t>
  </si>
  <si>
    <t>Ekologická likvidace odpadu</t>
  </si>
  <si>
    <t>Doprava</t>
  </si>
  <si>
    <t>Montážní plošina</t>
  </si>
  <si>
    <t>Revize vč. zkoušek</t>
  </si>
  <si>
    <t>Dokumentace skuteč. provedení</t>
  </si>
  <si>
    <t>odvoz zeminy</t>
  </si>
  <si>
    <t>kpl</t>
  </si>
  <si>
    <t>Popis položky</t>
  </si>
  <si>
    <t>Kabely - dodávka včetně montáže</t>
  </si>
  <si>
    <t>Koordinace, technická příprava zakázky</t>
  </si>
  <si>
    <t>Dopravní značení</t>
  </si>
  <si>
    <t>hod</t>
  </si>
  <si>
    <t>Svítidla - dodávka včetně montáže</t>
  </si>
  <si>
    <t>Nosný systém, trubkování - dodávka včetně montáže</t>
  </si>
  <si>
    <t>Uzemnění - dodávka včetně montáže</t>
  </si>
  <si>
    <t>Zemní práce - dodávka včetně montáže</t>
  </si>
  <si>
    <t>Ostatní - dodávka včetně montáže</t>
  </si>
  <si>
    <t>Rozvaděče - dodávka včetně montáže</t>
  </si>
  <si>
    <t>ruční výkop jámy zem.tř.3-4</t>
  </si>
  <si>
    <t>Kontrolní měření intenzity osvětlení (autorizované)</t>
  </si>
  <si>
    <t>GT-160MC 165x2,5 váz.pásk</t>
  </si>
  <si>
    <t>Rozděl. hlava EN  4.1 pro kabel 6-35mm2</t>
  </si>
  <si>
    <t>Sada smršť. trubic na 4 žíly KZ4X   6-25</t>
  </si>
  <si>
    <t>SVCZC 16-Cu, kab. spojka pro 4žil kabel CYKY vč.spojovačů</t>
  </si>
  <si>
    <t>sada</t>
  </si>
  <si>
    <t>Štítek zaklapávací 40x16 vč. popisu</t>
  </si>
  <si>
    <t>Ukončení kabelu do 3x4mm2</t>
  </si>
  <si>
    <t>bourání betonu patky stožáru</t>
  </si>
  <si>
    <t>podkladová vrstva 8cm - montáž</t>
  </si>
  <si>
    <t>Zadláždění chodníku</t>
  </si>
  <si>
    <t>Vytrhání chodníku</t>
  </si>
  <si>
    <t>drcené kamenivo frakce 4-8mm</t>
  </si>
  <si>
    <t>hutnění kameniva</t>
  </si>
  <si>
    <t>t</t>
  </si>
  <si>
    <t>protlak 125mm pod vozovkou vrtanou technologií</t>
  </si>
  <si>
    <t>fólie výstražná z PVC šířky 33cm</t>
  </si>
  <si>
    <t>kabel.lože z kop.písku rýha 35cm tl.20cm</t>
  </si>
  <si>
    <t>Rekapitulace</t>
  </si>
  <si>
    <t>Ochrana stávajících sítí při křížení a souběhu</t>
  </si>
  <si>
    <t>týdny</t>
  </si>
  <si>
    <t>startovací jáma 1m/1m/2m</t>
  </si>
  <si>
    <t>dlažba(výměna)</t>
  </si>
  <si>
    <t>Trubka pevná ocel DN110mm</t>
  </si>
  <si>
    <t>Chránička korugovaná ohebná 63 vč.spojek</t>
  </si>
  <si>
    <t>Geodetické zaměření zemních kabelových rozvodů</t>
  </si>
  <si>
    <t>Převedení geodetického zaměření do JDTM</t>
  </si>
  <si>
    <t>uložení zeminy na skládku</t>
  </si>
  <si>
    <t>Koordinace se zástupci města</t>
  </si>
  <si>
    <t>Měření impedance smyčky 3fáz.</t>
  </si>
  <si>
    <t>demontáž stávajícího stožáru do 10m, vč. elektro výzbroje a kabelu</t>
  </si>
  <si>
    <t>svorka pro zemnící pásku SR02</t>
  </si>
  <si>
    <t>svorka zemnící páska-drát SR03</t>
  </si>
  <si>
    <t>Svítidla+zařízení - dodávka včetně montáže</t>
  </si>
  <si>
    <t xml:space="preserve">Deska kabelová krycí PE červená, 300x2mm </t>
  </si>
  <si>
    <t>*02 - kabelová rýha 35x50 stáv. chodník s dlažbou vč. písku a položení fólie</t>
  </si>
  <si>
    <t>strojní kabel.rýha 35cm/šíř. 50cm/hl. zem.tř.3</t>
  </si>
  <si>
    <t>strojní zához.kab.rýhy 35cm šíř.50cm hl.zem.tř.3</t>
  </si>
  <si>
    <t>pouzdrový zákl.pro stožár VO</t>
  </si>
  <si>
    <t>6m Stožár přechodový bezpaticový, RAL 7024</t>
  </si>
  <si>
    <t>CYKY-J 4x10</t>
  </si>
  <si>
    <t>CYKY-J 4x16</t>
  </si>
  <si>
    <t>Zásuvka pro vánoční osvětlení+reflektory kostel</t>
  </si>
  <si>
    <t>demontáž stávající kabeláže</t>
  </si>
  <si>
    <t>Ukončení kabelu smršťovací záklopkou do 4x16mm2</t>
  </si>
  <si>
    <t>Geodetické zaměření světelného místa/skříně</t>
  </si>
  <si>
    <t>Demontáž a následující montáž refleftorového svítidla u kostela</t>
  </si>
  <si>
    <t>Elektrovýzbroj 1 pojistková (poj. 2A)</t>
  </si>
  <si>
    <t>Elektrovýzbroj 2 pojistková (poj. 2A)</t>
  </si>
  <si>
    <t>Výložník pro přechod. stožár 3m, RAL 7024</t>
  </si>
  <si>
    <t>Kabelová spojka SLV-SV 6-25 Univerzální kabelový soubor 4x6-4x35mm2 se šroubovými spojovači - 
naspojkování stávajícího kabelu z předešlé etapy</t>
  </si>
  <si>
    <t>S3 Svítidlo LED přechodové MARUT L G2 ZP53 15k0 740 T541; Pedestrian crossing luminaire</t>
  </si>
  <si>
    <t>CYKY-J 3x1.5</t>
  </si>
  <si>
    <t>CYKY-J 3x2.5</t>
  </si>
  <si>
    <t>S1 Svítidlo LED TEKO P54 4k0 727 B504 C; Street luminaire vč. stmívání</t>
  </si>
  <si>
    <t>PVC roura 300/1000</t>
  </si>
  <si>
    <t>*03 - protlak pod vozovkou</t>
  </si>
  <si>
    <t>řezání spáry v asfaltu nebo betonu(50cm od sebe)</t>
  </si>
  <si>
    <t>bourání živičných povrchů do 3-5cm</t>
  </si>
  <si>
    <t>Zaasfaltování vozovky</t>
  </si>
  <si>
    <t>strojní kabel.rýha 35cm/šíř. 120cm/hl. zem.tř.3</t>
  </si>
  <si>
    <t>strojní zához.kab.rýhy 35cm šíř.120cm hl.zem.tř.3</t>
  </si>
  <si>
    <t>*01 - překop vozovky - rýha 35x120 vč. lože řezání, asfalt</t>
  </si>
  <si>
    <t>*04 - Pouzdrový základ pro stožáry VO 4-6m - klasický</t>
  </si>
  <si>
    <t>Původní rozvaděč RVO2 bude zachován. Z rozvaděče bude vyjmut stávající nefunční  systém pro řízení osvětlení. Rozvaděč bude vhodně doplněn o funkční prvky(astrohodiny, soumrakové čidlo) a o nové okruhy, které jsou předmětem tohoto projektu. Bude zde namontován odpočtový elektroměr pro plánovaný odečet energie. Prověření stávajících funkčních větví.
Zůstanou zapojeny světelné okruhy, které nejsou rekonstrukcí dotčeny.</t>
  </si>
  <si>
    <t>Ocelový osvětlovací stožár, válcový 1 osazený, vetknutý, žárově zinkovaný+nátěr,
čedičově šedá RAL7012 dle standardu BpH, délka nad povrchem 4,8m. Dle předchozí etapy</t>
  </si>
  <si>
    <t>Obnova veřejného osvětlení v Bystřici pod Hostýnem - 2. etapa</t>
  </si>
  <si>
    <t>Cena celkem s DPH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</si>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</sst>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3" fillId="0" borderId="2" xfId="0" applyFont="1" applyBorder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165" fontId="1" fillId="0" borderId="0" xfId="0" applyNumberFormat="1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0" fontId="5" fillId="0" borderId="0" xfId="0" applyFont="1" applyAlignment="1">
      <alignment horizontal="left"/>
    </xf>
    <xf numFmtId="0" fontId="1" fillId="0" borderId="1" xfId="0" applyFont="1" applyBorder="1"/>
    <xf numFmtId="0" fontId="1" fillId="0" borderId="2" xfId="0" applyFont="1" applyBorder="1"/>
    <xf numFmtId="0" fontId="6" fillId="0" borderId="1" xfId="0" applyFont="1" applyBorder="1"/>
    <xf numFmtId="0" fontId="1" fillId="0" borderId="0" xfId="0" applyFont="1" applyAlignment="1">
      <alignment horizontal="left" wrapText="1"/>
    </xf>
    <xf numFmtId="0" fontId="7" fillId="0" borderId="0" xfId="0" applyFont="1"/>
    <xf numFmtId="0" fontId="1" fillId="0" borderId="0" xfId="0" applyFont="1" applyAlignment="1">
      <alignment wrapText="1"/>
    </xf>
    <xf numFmtId="0" fontId="6" fillId="0" borderId="3" xfId="0" applyFont="1" applyBorder="1"/>
    <xf numFmtId="0" fontId="1" fillId="0" borderId="3" xfId="0" applyFont="1" applyBorder="1"/>
    <xf numFmtId="164" fontId="6" fillId="0" borderId="3" xfId="0" applyNumberFormat="1" applyFont="1" applyBorder="1" applyAlignment="1">
      <alignment horizontal="right"/>
    </xf>
    <xf numFmtId="164" fontId="6" fillId="0" borderId="3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00"/>
  <sheetViews>
    <sheetView tabSelected="1" view="pageBreakPreview" zoomScale="115" zoomScaleNormal="115" zoomScaleSheetLayoutView="115" workbookViewId="0">
      <pane xSplit="5" ySplit="1" topLeftCell="F118" activePane="bottomRight" state="frozen"/>
      <selection pane="topRight" activeCell="F1" sqref="F1"/>
      <selection pane="bottomLeft" activeCell="A2" sqref="A2"/>
      <selection pane="bottomRight" activeCell="E131" sqref="E131"/>
    </sheetView>
  </sheetViews>
  <sheetFormatPr defaultRowHeight="12" x14ac:dyDescent="0.2"/>
  <cols>
    <col min="1" max="1" width="69.28515625" style="10" bestFit="1" customWidth="1"/>
    <col min="2" max="2" width="9.85546875" style="10" customWidth="1"/>
    <col min="3" max="3" width="5.5703125" style="10" customWidth="1"/>
    <col min="4" max="4" width="13.28515625" style="10" customWidth="1"/>
    <col min="5" max="5" width="19.140625" style="10" bestFit="1" customWidth="1"/>
    <col min="6" max="16384" width="9.140625" style="10"/>
  </cols>
  <sheetData>
    <row r="1" spans="1:8" ht="18.75" x14ac:dyDescent="0.3">
      <c r="A1" s="17" t="s">
        <v>103</v>
      </c>
      <c r="B1" s="16"/>
      <c r="C1" s="16"/>
      <c r="D1" s="16"/>
      <c r="E1" s="16"/>
    </row>
    <row r="2" spans="1:8" x14ac:dyDescent="0.2">
      <c r="A2" s="9"/>
      <c r="B2" s="9"/>
      <c r="C2" s="9"/>
      <c r="D2" s="9"/>
      <c r="E2" s="9"/>
    </row>
    <row r="3" spans="1:8" ht="15.75" x14ac:dyDescent="0.25">
      <c r="A3" s="12" t="s">
        <v>35</v>
      </c>
    </row>
    <row r="4" spans="1:8" x14ac:dyDescent="0.2">
      <c r="A4" s="4" t="s">
        <v>25</v>
      </c>
      <c r="B4" s="5" t="s">
        <v>0</v>
      </c>
      <c r="C4" s="6" t="s">
        <v>1</v>
      </c>
      <c r="D4" s="6" t="s">
        <v>2</v>
      </c>
      <c r="E4" s="6" t="s">
        <v>3</v>
      </c>
    </row>
    <row r="5" spans="1:8" ht="60.75" customHeight="1" x14ac:dyDescent="0.2">
      <c r="A5" s="21" t="s">
        <v>101</v>
      </c>
      <c r="B5" s="8">
        <v>1</v>
      </c>
      <c r="C5" s="9" t="s">
        <v>24</v>
      </c>
      <c r="D5" s="7">
        <v>0</v>
      </c>
      <c r="E5" s="7">
        <f t="shared" ref="E5:E6" si="0">B5*D5</f>
        <v>0</v>
      </c>
    </row>
    <row r="6" spans="1:8" x14ac:dyDescent="0.2">
      <c r="A6" s="10" t="s">
        <v>80</v>
      </c>
      <c r="B6" s="8">
        <v>1</v>
      </c>
      <c r="C6" s="9" t="s">
        <v>4</v>
      </c>
      <c r="D6" s="7">
        <v>0</v>
      </c>
      <c r="E6" s="7">
        <f t="shared" si="0"/>
        <v>0</v>
      </c>
    </row>
    <row r="7" spans="1:8" x14ac:dyDescent="0.2">
      <c r="A7" s="18"/>
      <c r="B7" s="1" t="s">
        <v>3</v>
      </c>
      <c r="C7" s="1"/>
      <c r="D7" s="1"/>
      <c r="E7" s="2">
        <f>SUM(E5:E6)</f>
        <v>0</v>
      </c>
    </row>
    <row r="9" spans="1:8" ht="15.75" x14ac:dyDescent="0.25">
      <c r="A9" s="12" t="s">
        <v>26</v>
      </c>
    </row>
    <row r="10" spans="1:8" x14ac:dyDescent="0.2">
      <c r="A10" s="4" t="s">
        <v>25</v>
      </c>
      <c r="B10" s="5" t="s">
        <v>0</v>
      </c>
      <c r="C10" s="6" t="s">
        <v>1</v>
      </c>
      <c r="D10" s="6" t="s">
        <v>2</v>
      </c>
      <c r="E10" s="6" t="s">
        <v>3</v>
      </c>
    </row>
    <row r="11" spans="1:8" x14ac:dyDescent="0.2">
      <c r="A11" s="10" t="s">
        <v>77</v>
      </c>
      <c r="B11" s="8">
        <v>300</v>
      </c>
      <c r="C11" s="9" t="s">
        <v>5</v>
      </c>
      <c r="D11" s="7">
        <v>0</v>
      </c>
      <c r="E11" s="7">
        <f t="shared" ref="E11:E23" si="1">B11*D11</f>
        <v>0</v>
      </c>
      <c r="H11" s="22"/>
    </row>
    <row r="12" spans="1:8" x14ac:dyDescent="0.2">
      <c r="A12" s="10" t="s">
        <v>78</v>
      </c>
      <c r="B12" s="8">
        <v>400</v>
      </c>
      <c r="C12" s="9" t="s">
        <v>5</v>
      </c>
      <c r="D12" s="7">
        <v>0</v>
      </c>
      <c r="E12" s="7">
        <f t="shared" ref="E12" si="2">B12*D12</f>
        <v>0</v>
      </c>
    </row>
    <row r="13" spans="1:8" x14ac:dyDescent="0.2">
      <c r="A13" s="10" t="s">
        <v>89</v>
      </c>
      <c r="B13" s="8">
        <v>60</v>
      </c>
      <c r="C13" s="9" t="s">
        <v>5</v>
      </c>
      <c r="D13" s="7">
        <v>0</v>
      </c>
      <c r="E13" s="7">
        <f t="shared" si="1"/>
        <v>0</v>
      </c>
    </row>
    <row r="14" spans="1:8" x14ac:dyDescent="0.2">
      <c r="A14" s="10" t="s">
        <v>90</v>
      </c>
      <c r="B14" s="8">
        <v>60</v>
      </c>
      <c r="C14" s="9" t="s">
        <v>5</v>
      </c>
      <c r="D14" s="7">
        <v>0</v>
      </c>
      <c r="E14" s="7">
        <f t="shared" ref="E14" si="3">B14*D14</f>
        <v>0</v>
      </c>
    </row>
    <row r="15" spans="1:8" x14ac:dyDescent="0.2">
      <c r="A15" s="10" t="s">
        <v>81</v>
      </c>
      <c r="B15" s="8">
        <v>24</v>
      </c>
      <c r="C15" s="9" t="s">
        <v>4</v>
      </c>
      <c r="D15" s="7">
        <v>0</v>
      </c>
      <c r="E15" s="7">
        <f t="shared" si="1"/>
        <v>0</v>
      </c>
    </row>
    <row r="16" spans="1:8" x14ac:dyDescent="0.2">
      <c r="A16" s="10" t="s">
        <v>43</v>
      </c>
      <c r="B16" s="8">
        <v>24</v>
      </c>
      <c r="C16" s="9" t="s">
        <v>4</v>
      </c>
      <c r="D16" s="7">
        <v>0</v>
      </c>
      <c r="E16" s="7">
        <f t="shared" si="1"/>
        <v>0</v>
      </c>
    </row>
    <row r="17" spans="1:7" x14ac:dyDescent="0.2">
      <c r="A17" s="10" t="s">
        <v>38</v>
      </c>
      <c r="B17" s="8">
        <v>24</v>
      </c>
      <c r="C17" s="9" t="s">
        <v>4</v>
      </c>
      <c r="D17" s="7">
        <v>0</v>
      </c>
      <c r="E17" s="7">
        <f t="shared" si="1"/>
        <v>0</v>
      </c>
    </row>
    <row r="18" spans="1:7" x14ac:dyDescent="0.2">
      <c r="A18" s="10" t="s">
        <v>39</v>
      </c>
      <c r="B18" s="8">
        <v>24</v>
      </c>
      <c r="C18" s="9" t="s">
        <v>4</v>
      </c>
      <c r="D18" s="7">
        <v>0</v>
      </c>
      <c r="E18" s="7">
        <f t="shared" si="1"/>
        <v>0</v>
      </c>
    </row>
    <row r="19" spans="1:7" x14ac:dyDescent="0.2">
      <c r="A19" s="10" t="s">
        <v>40</v>
      </c>
      <c r="B19" s="8">
        <v>24</v>
      </c>
      <c r="C19" s="9" t="s">
        <v>42</v>
      </c>
      <c r="D19" s="7">
        <v>0</v>
      </c>
      <c r="E19" s="7">
        <f t="shared" si="1"/>
        <v>0</v>
      </c>
    </row>
    <row r="20" spans="1:7" x14ac:dyDescent="0.2">
      <c r="A20" s="10" t="s">
        <v>44</v>
      </c>
      <c r="B20" s="8">
        <v>22</v>
      </c>
      <c r="C20" s="9" t="s">
        <v>4</v>
      </c>
      <c r="D20" s="7">
        <v>0</v>
      </c>
      <c r="E20" s="7">
        <f t="shared" si="1"/>
        <v>0</v>
      </c>
    </row>
    <row r="21" spans="1:7" x14ac:dyDescent="0.2">
      <c r="A21" s="10" t="s">
        <v>43</v>
      </c>
      <c r="B21" s="8">
        <v>22</v>
      </c>
      <c r="C21" s="9" t="s">
        <v>4</v>
      </c>
      <c r="D21" s="7">
        <v>0</v>
      </c>
      <c r="E21" s="7">
        <f t="shared" si="1"/>
        <v>0</v>
      </c>
    </row>
    <row r="22" spans="1:7" x14ac:dyDescent="0.2">
      <c r="A22" s="10" t="s">
        <v>38</v>
      </c>
      <c r="B22" s="8">
        <v>22</v>
      </c>
      <c r="C22" s="9" t="s">
        <v>4</v>
      </c>
      <c r="D22" s="7">
        <v>0</v>
      </c>
      <c r="E22" s="7">
        <f t="shared" si="1"/>
        <v>0</v>
      </c>
    </row>
    <row r="23" spans="1:7" x14ac:dyDescent="0.2">
      <c r="A23" s="10" t="s">
        <v>41</v>
      </c>
      <c r="B23" s="8">
        <v>2</v>
      </c>
      <c r="C23" s="9" t="s">
        <v>4</v>
      </c>
      <c r="D23" s="7">
        <v>0</v>
      </c>
      <c r="E23" s="7">
        <f t="shared" si="1"/>
        <v>0</v>
      </c>
    </row>
    <row r="24" spans="1:7" ht="24.95" customHeight="1" x14ac:dyDescent="0.2">
      <c r="A24" s="23" t="s">
        <v>87</v>
      </c>
      <c r="B24" s="8">
        <v>1</v>
      </c>
      <c r="C24" s="9" t="s">
        <v>4</v>
      </c>
      <c r="D24" s="7">
        <v>0</v>
      </c>
      <c r="E24" s="7">
        <f>B24*D24</f>
        <v>0</v>
      </c>
      <c r="G24" s="7"/>
    </row>
    <row r="25" spans="1:7" x14ac:dyDescent="0.2">
      <c r="A25" s="18"/>
      <c r="B25" s="1" t="s">
        <v>3</v>
      </c>
      <c r="C25" s="1"/>
      <c r="D25" s="1"/>
      <c r="E25" s="2">
        <f>SUM(E11:E23)</f>
        <v>0</v>
      </c>
    </row>
    <row r="27" spans="1:7" ht="15.75" x14ac:dyDescent="0.25">
      <c r="A27" s="12" t="s">
        <v>70</v>
      </c>
    </row>
    <row r="28" spans="1:7" x14ac:dyDescent="0.2">
      <c r="A28" s="4" t="s">
        <v>25</v>
      </c>
      <c r="B28" s="5" t="s">
        <v>0</v>
      </c>
      <c r="C28" s="6" t="s">
        <v>1</v>
      </c>
      <c r="D28" s="6" t="s">
        <v>2</v>
      </c>
      <c r="E28" s="6" t="s">
        <v>3</v>
      </c>
    </row>
    <row r="29" spans="1:7" x14ac:dyDescent="0.2">
      <c r="A29" s="10" t="s">
        <v>91</v>
      </c>
      <c r="B29" s="8">
        <v>10</v>
      </c>
      <c r="C29" s="9" t="s">
        <v>4</v>
      </c>
      <c r="D29" s="7">
        <v>0</v>
      </c>
      <c r="E29" s="7">
        <f t="shared" ref="E29:E30" si="4">B29*D29</f>
        <v>0</v>
      </c>
    </row>
    <row r="30" spans="1:7" x14ac:dyDescent="0.2">
      <c r="A30" s="10" t="s">
        <v>88</v>
      </c>
      <c r="B30" s="8">
        <v>1</v>
      </c>
      <c r="C30" s="9" t="s">
        <v>4</v>
      </c>
      <c r="D30" s="7">
        <v>0</v>
      </c>
      <c r="E30" s="7">
        <f t="shared" si="4"/>
        <v>0</v>
      </c>
    </row>
    <row r="31" spans="1:7" x14ac:dyDescent="0.2">
      <c r="A31" s="10" t="s">
        <v>83</v>
      </c>
      <c r="B31" s="8">
        <v>2</v>
      </c>
      <c r="C31" s="9" t="s">
        <v>4</v>
      </c>
      <c r="D31" s="7">
        <v>0</v>
      </c>
      <c r="E31" s="7">
        <f t="shared" ref="E31" si="5">B31*D31</f>
        <v>0</v>
      </c>
    </row>
    <row r="32" spans="1:7" x14ac:dyDescent="0.2">
      <c r="A32" s="10" t="s">
        <v>79</v>
      </c>
      <c r="B32" s="8">
        <v>13</v>
      </c>
      <c r="C32" s="9" t="s">
        <v>4</v>
      </c>
      <c r="D32" s="7">
        <v>0</v>
      </c>
      <c r="E32" s="7">
        <f t="shared" ref="E32" si="6">B32*D32</f>
        <v>0</v>
      </c>
    </row>
    <row r="33" spans="1:5" x14ac:dyDescent="0.2">
      <c r="A33" s="18"/>
      <c r="B33" s="1" t="s">
        <v>3</v>
      </c>
      <c r="C33" s="1"/>
      <c r="D33" s="1"/>
      <c r="E33" s="2">
        <f>SUM(E29:E32)</f>
        <v>0</v>
      </c>
    </row>
    <row r="35" spans="1:5" ht="15.75" x14ac:dyDescent="0.25">
      <c r="A35" s="12" t="s">
        <v>31</v>
      </c>
    </row>
    <row r="36" spans="1:5" x14ac:dyDescent="0.2">
      <c r="A36" s="4" t="s">
        <v>25</v>
      </c>
      <c r="B36" s="5" t="s">
        <v>0</v>
      </c>
      <c r="C36" s="6" t="s">
        <v>1</v>
      </c>
      <c r="D36" s="6" t="s">
        <v>2</v>
      </c>
      <c r="E36" s="6" t="s">
        <v>3</v>
      </c>
    </row>
    <row r="37" spans="1:5" ht="25.5" customHeight="1" x14ac:dyDescent="0.2">
      <c r="A37" s="23" t="s">
        <v>102</v>
      </c>
      <c r="B37" s="8">
        <v>10</v>
      </c>
      <c r="C37" s="9" t="s">
        <v>4</v>
      </c>
      <c r="D37" s="7">
        <v>0</v>
      </c>
      <c r="E37" s="7">
        <f t="shared" ref="E37:E43" si="7">B37*D37</f>
        <v>0</v>
      </c>
    </row>
    <row r="38" spans="1:5" x14ac:dyDescent="0.2">
      <c r="A38" s="10" t="s">
        <v>76</v>
      </c>
      <c r="B38" s="8">
        <v>1</v>
      </c>
      <c r="C38" s="9" t="s">
        <v>4</v>
      </c>
      <c r="D38" s="7">
        <v>0</v>
      </c>
      <c r="E38" s="7">
        <f t="shared" si="7"/>
        <v>0</v>
      </c>
    </row>
    <row r="39" spans="1:5" x14ac:dyDescent="0.2">
      <c r="A39" s="10" t="s">
        <v>86</v>
      </c>
      <c r="B39" s="8">
        <v>1</v>
      </c>
      <c r="C39" s="9" t="s">
        <v>4</v>
      </c>
      <c r="D39" s="7">
        <v>0</v>
      </c>
      <c r="E39" s="7">
        <f t="shared" ref="E39" si="8">B39*D39</f>
        <v>0</v>
      </c>
    </row>
    <row r="40" spans="1:5" x14ac:dyDescent="0.2">
      <c r="A40" s="10" t="s">
        <v>84</v>
      </c>
      <c r="B40" s="8">
        <v>9</v>
      </c>
      <c r="C40" s="9" t="s">
        <v>4</v>
      </c>
      <c r="D40" s="7">
        <v>0</v>
      </c>
      <c r="E40" s="7">
        <f t="shared" si="7"/>
        <v>0</v>
      </c>
    </row>
    <row r="41" spans="1:5" x14ac:dyDescent="0.2">
      <c r="A41" s="10" t="s">
        <v>85</v>
      </c>
      <c r="B41" s="8">
        <v>2</v>
      </c>
      <c r="C41" s="9" t="s">
        <v>4</v>
      </c>
      <c r="D41" s="7">
        <v>0</v>
      </c>
      <c r="E41" s="7">
        <f t="shared" ref="E41" si="9">B41*D41</f>
        <v>0</v>
      </c>
    </row>
    <row r="42" spans="1:5" x14ac:dyDescent="0.2">
      <c r="A42" s="10" t="s">
        <v>71</v>
      </c>
      <c r="B42" s="8">
        <v>213</v>
      </c>
      <c r="C42" s="9" t="s">
        <v>5</v>
      </c>
      <c r="D42" s="7">
        <v>0</v>
      </c>
      <c r="E42" s="7">
        <f t="shared" ref="E42" si="10">B42*D42</f>
        <v>0</v>
      </c>
    </row>
    <row r="43" spans="1:5" x14ac:dyDescent="0.2">
      <c r="A43" s="10" t="s">
        <v>61</v>
      </c>
      <c r="B43" s="8">
        <v>680</v>
      </c>
      <c r="C43" s="9" t="s">
        <v>5</v>
      </c>
      <c r="D43" s="7">
        <v>0</v>
      </c>
      <c r="E43" s="7">
        <f t="shared" si="7"/>
        <v>0</v>
      </c>
    </row>
    <row r="44" spans="1:5" x14ac:dyDescent="0.2">
      <c r="A44" s="10" t="s">
        <v>60</v>
      </c>
      <c r="B44" s="8">
        <v>46</v>
      </c>
      <c r="C44" s="9" t="s">
        <v>5</v>
      </c>
      <c r="D44" s="7">
        <v>0</v>
      </c>
      <c r="E44" s="7">
        <f>B44*D44</f>
        <v>0</v>
      </c>
    </row>
    <row r="45" spans="1:5" x14ac:dyDescent="0.2">
      <c r="A45" s="18"/>
      <c r="B45" s="1" t="s">
        <v>3</v>
      </c>
      <c r="C45" s="1"/>
      <c r="D45" s="1"/>
      <c r="E45" s="2">
        <f>SUM(E37:E44)</f>
        <v>0</v>
      </c>
    </row>
    <row r="47" spans="1:5" ht="15.75" x14ac:dyDescent="0.25">
      <c r="A47" s="12" t="s">
        <v>32</v>
      </c>
    </row>
    <row r="48" spans="1:5" x14ac:dyDescent="0.2">
      <c r="A48" s="4" t="s">
        <v>25</v>
      </c>
      <c r="B48" s="5" t="s">
        <v>0</v>
      </c>
      <c r="C48" s="6" t="s">
        <v>1</v>
      </c>
      <c r="D48" s="6" t="s">
        <v>2</v>
      </c>
      <c r="E48" s="6" t="s">
        <v>3</v>
      </c>
    </row>
    <row r="49" spans="1:5" x14ac:dyDescent="0.2">
      <c r="A49" s="10" t="s">
        <v>6</v>
      </c>
      <c r="B49" s="8">
        <v>224</v>
      </c>
      <c r="C49" s="9" t="s">
        <v>5</v>
      </c>
      <c r="D49" s="7">
        <v>0</v>
      </c>
      <c r="E49" s="7">
        <f t="shared" ref="E49:E54" si="11">B49*D49</f>
        <v>0</v>
      </c>
    </row>
    <row r="50" spans="1:5" x14ac:dyDescent="0.2">
      <c r="A50" s="10" t="s">
        <v>7</v>
      </c>
      <c r="B50" s="8">
        <v>18</v>
      </c>
      <c r="C50" s="9" t="s">
        <v>5</v>
      </c>
      <c r="D50" s="7">
        <v>0</v>
      </c>
      <c r="E50" s="7">
        <f t="shared" si="11"/>
        <v>0</v>
      </c>
    </row>
    <row r="51" spans="1:5" x14ac:dyDescent="0.2">
      <c r="A51" s="10" t="s">
        <v>68</v>
      </c>
      <c r="B51" s="8">
        <v>22</v>
      </c>
      <c r="C51" s="9" t="s">
        <v>4</v>
      </c>
      <c r="D51" s="7">
        <v>0</v>
      </c>
      <c r="E51" s="7">
        <f t="shared" si="11"/>
        <v>0</v>
      </c>
    </row>
    <row r="52" spans="1:5" x14ac:dyDescent="0.2">
      <c r="A52" s="10" t="s">
        <v>69</v>
      </c>
      <c r="B52" s="8">
        <v>18</v>
      </c>
      <c r="C52" s="9" t="s">
        <v>4</v>
      </c>
      <c r="D52" s="7">
        <v>0</v>
      </c>
      <c r="E52" s="7">
        <f t="shared" si="11"/>
        <v>0</v>
      </c>
    </row>
    <row r="53" spans="1:5" x14ac:dyDescent="0.2">
      <c r="A53" s="10" t="s">
        <v>8</v>
      </c>
      <c r="B53" s="8">
        <v>12</v>
      </c>
      <c r="C53" s="9" t="s">
        <v>4</v>
      </c>
      <c r="D53" s="7">
        <v>0</v>
      </c>
      <c r="E53" s="7">
        <f t="shared" si="11"/>
        <v>0</v>
      </c>
    </row>
    <row r="54" spans="1:5" x14ac:dyDescent="0.2">
      <c r="A54" s="10" t="s">
        <v>9</v>
      </c>
      <c r="B54" s="8">
        <v>52</v>
      </c>
      <c r="C54" s="9" t="s">
        <v>4</v>
      </c>
      <c r="D54" s="7">
        <v>0</v>
      </c>
      <c r="E54" s="7">
        <f t="shared" si="11"/>
        <v>0</v>
      </c>
    </row>
    <row r="55" spans="1:5" x14ac:dyDescent="0.2">
      <c r="A55" s="18"/>
      <c r="B55" s="1" t="s">
        <v>3</v>
      </c>
      <c r="C55" s="1"/>
      <c r="D55" s="1"/>
      <c r="E55" s="2">
        <f>SUM(E49:E54)</f>
        <v>0</v>
      </c>
    </row>
    <row r="57" spans="1:5" ht="15.75" x14ac:dyDescent="0.25">
      <c r="A57" s="12" t="s">
        <v>33</v>
      </c>
    </row>
    <row r="58" spans="1:5" x14ac:dyDescent="0.2">
      <c r="A58" s="4" t="s">
        <v>25</v>
      </c>
      <c r="B58" s="5" t="s">
        <v>0</v>
      </c>
      <c r="C58" s="6" t="s">
        <v>1</v>
      </c>
      <c r="D58" s="6" t="s">
        <v>2</v>
      </c>
      <c r="E58" s="6" t="s">
        <v>3</v>
      </c>
    </row>
    <row r="59" spans="1:5" x14ac:dyDescent="0.2">
      <c r="A59" s="10" t="s">
        <v>10</v>
      </c>
      <c r="B59" s="8">
        <v>213</v>
      </c>
      <c r="C59" s="9" t="s">
        <v>5</v>
      </c>
      <c r="D59" s="7">
        <v>0</v>
      </c>
      <c r="E59" s="7">
        <f>B59*D59</f>
        <v>0</v>
      </c>
    </row>
    <row r="60" spans="1:5" x14ac:dyDescent="0.2">
      <c r="A60" s="10" t="s">
        <v>62</v>
      </c>
      <c r="B60" s="8">
        <v>213</v>
      </c>
      <c r="C60" s="9" t="s">
        <v>5</v>
      </c>
      <c r="D60" s="7">
        <v>0</v>
      </c>
      <c r="E60" s="7">
        <f>B60*D60</f>
        <v>0</v>
      </c>
    </row>
    <row r="61" spans="1:5" x14ac:dyDescent="0.2">
      <c r="A61" s="10" t="s">
        <v>82</v>
      </c>
      <c r="B61" s="8">
        <v>12</v>
      </c>
      <c r="C61" s="9" t="s">
        <v>4</v>
      </c>
      <c r="D61" s="7">
        <v>0</v>
      </c>
      <c r="E61" s="7">
        <f>B61*D61</f>
        <v>0</v>
      </c>
    </row>
    <row r="62" spans="1:5" x14ac:dyDescent="0.2">
      <c r="A62" s="10" t="s">
        <v>63</v>
      </c>
      <c r="B62" s="8">
        <v>1</v>
      </c>
      <c r="C62" s="9" t="s">
        <v>4</v>
      </c>
      <c r="D62" s="7">
        <v>0</v>
      </c>
      <c r="E62" s="7">
        <f>B62*D62</f>
        <v>0</v>
      </c>
    </row>
    <row r="63" spans="1:5" ht="12" customHeight="1" x14ac:dyDescent="0.2">
      <c r="A63" s="15" t="s">
        <v>99</v>
      </c>
      <c r="B63" s="10">
        <v>12</v>
      </c>
      <c r="C63" s="14" t="s">
        <v>5</v>
      </c>
      <c r="D63" s="7"/>
      <c r="E63" s="7"/>
    </row>
    <row r="64" spans="1:5" ht="12" customHeight="1" x14ac:dyDescent="0.2">
      <c r="A64" s="10" t="s">
        <v>94</v>
      </c>
      <c r="B64" s="10">
        <v>24</v>
      </c>
      <c r="C64" s="9" t="s">
        <v>5</v>
      </c>
      <c r="D64" s="7">
        <v>0</v>
      </c>
      <c r="E64" s="7">
        <f t="shared" ref="E64:E74" si="12">B64*D64</f>
        <v>0</v>
      </c>
    </row>
    <row r="65" spans="1:5" ht="12" customHeight="1" x14ac:dyDescent="0.2">
      <c r="A65" s="10" t="s">
        <v>95</v>
      </c>
      <c r="B65" s="10">
        <v>12</v>
      </c>
      <c r="C65" s="9" t="s">
        <v>13</v>
      </c>
      <c r="D65" s="7">
        <v>0</v>
      </c>
      <c r="E65" s="7">
        <f t="shared" si="12"/>
        <v>0</v>
      </c>
    </row>
    <row r="66" spans="1:5" ht="12" customHeight="1" x14ac:dyDescent="0.2">
      <c r="A66" s="10" t="s">
        <v>96</v>
      </c>
      <c r="B66" s="10">
        <v>12</v>
      </c>
      <c r="C66" s="9" t="s">
        <v>13</v>
      </c>
      <c r="D66" s="7">
        <v>0</v>
      </c>
      <c r="E66" s="7">
        <f t="shared" si="12"/>
        <v>0</v>
      </c>
    </row>
    <row r="67" spans="1:5" ht="12" customHeight="1" x14ac:dyDescent="0.2">
      <c r="A67" s="10" t="s">
        <v>97</v>
      </c>
      <c r="B67" s="10">
        <v>12</v>
      </c>
      <c r="C67" s="9" t="s">
        <v>5</v>
      </c>
      <c r="D67" s="7">
        <v>0</v>
      </c>
      <c r="E67" s="7">
        <f t="shared" si="12"/>
        <v>0</v>
      </c>
    </row>
    <row r="68" spans="1:5" ht="12" customHeight="1" x14ac:dyDescent="0.2">
      <c r="A68" s="10" t="s">
        <v>11</v>
      </c>
      <c r="B68" s="10">
        <v>1.2</v>
      </c>
      <c r="C68" s="9" t="s">
        <v>12</v>
      </c>
      <c r="D68" s="7">
        <v>0</v>
      </c>
      <c r="E68" s="7">
        <f t="shared" si="12"/>
        <v>0</v>
      </c>
    </row>
    <row r="69" spans="1:5" ht="12" customHeight="1" x14ac:dyDescent="0.2">
      <c r="A69" s="10" t="s">
        <v>54</v>
      </c>
      <c r="B69" s="10">
        <v>12</v>
      </c>
      <c r="C69" s="9" t="s">
        <v>5</v>
      </c>
      <c r="D69" s="7">
        <v>0</v>
      </c>
      <c r="E69" s="7">
        <f t="shared" si="12"/>
        <v>0</v>
      </c>
    </row>
    <row r="70" spans="1:5" ht="12" customHeight="1" x14ac:dyDescent="0.2">
      <c r="A70" s="10" t="s">
        <v>53</v>
      </c>
      <c r="B70" s="10">
        <v>12</v>
      </c>
      <c r="C70" s="9" t="s">
        <v>5</v>
      </c>
      <c r="D70" s="7">
        <v>0</v>
      </c>
      <c r="E70" s="7">
        <f t="shared" si="12"/>
        <v>0</v>
      </c>
    </row>
    <row r="71" spans="1:5" ht="12" customHeight="1" x14ac:dyDescent="0.2">
      <c r="A71" s="10" t="s">
        <v>98</v>
      </c>
      <c r="B71" s="10">
        <v>12</v>
      </c>
      <c r="C71" s="9" t="s">
        <v>5</v>
      </c>
      <c r="D71" s="7">
        <v>0</v>
      </c>
      <c r="E71" s="7">
        <f t="shared" si="12"/>
        <v>0</v>
      </c>
    </row>
    <row r="72" spans="1:5" ht="12" customHeight="1" x14ac:dyDescent="0.2">
      <c r="A72" s="10" t="s">
        <v>46</v>
      </c>
      <c r="B72" s="10">
        <v>6</v>
      </c>
      <c r="C72" s="9" t="s">
        <v>13</v>
      </c>
      <c r="D72" s="7">
        <v>0</v>
      </c>
      <c r="E72" s="7">
        <f t="shared" si="12"/>
        <v>0</v>
      </c>
    </row>
    <row r="73" spans="1:5" ht="12" customHeight="1" x14ac:dyDescent="0.2">
      <c r="A73" s="10" t="s">
        <v>14</v>
      </c>
      <c r="B73" s="10">
        <v>1.2</v>
      </c>
      <c r="C73" s="9" t="s">
        <v>12</v>
      </c>
      <c r="D73" s="7">
        <v>0</v>
      </c>
      <c r="E73" s="7">
        <f t="shared" si="12"/>
        <v>0</v>
      </c>
    </row>
    <row r="74" spans="1:5" ht="12" customHeight="1" x14ac:dyDescent="0.2">
      <c r="A74" s="10" t="s">
        <v>15</v>
      </c>
      <c r="B74" s="10">
        <v>0.4</v>
      </c>
      <c r="C74" s="9" t="s">
        <v>12</v>
      </c>
      <c r="D74" s="7">
        <v>0</v>
      </c>
      <c r="E74" s="7">
        <f t="shared" si="12"/>
        <v>0</v>
      </c>
    </row>
    <row r="75" spans="1:5" ht="12" customHeight="1" x14ac:dyDescent="0.2">
      <c r="A75" s="15" t="s">
        <v>72</v>
      </c>
      <c r="B75" s="13">
        <v>192</v>
      </c>
      <c r="C75" s="14" t="s">
        <v>5</v>
      </c>
      <c r="D75" s="7"/>
      <c r="E75" s="7"/>
    </row>
    <row r="76" spans="1:5" ht="12" customHeight="1" x14ac:dyDescent="0.2">
      <c r="A76" s="10" t="s">
        <v>48</v>
      </c>
      <c r="B76" s="8">
        <v>96</v>
      </c>
      <c r="C76" s="9" t="s">
        <v>13</v>
      </c>
      <c r="D76" s="7">
        <v>0</v>
      </c>
      <c r="E76" s="7">
        <f t="shared" ref="E76:E87" si="13">B76*D76</f>
        <v>0</v>
      </c>
    </row>
    <row r="77" spans="1:5" ht="12" customHeight="1" x14ac:dyDescent="0.2">
      <c r="A77" s="10" t="s">
        <v>47</v>
      </c>
      <c r="B77" s="8">
        <v>96</v>
      </c>
      <c r="C77" s="9" t="s">
        <v>13</v>
      </c>
      <c r="D77" s="7">
        <v>0</v>
      </c>
      <c r="E77" s="7">
        <f t="shared" si="13"/>
        <v>0</v>
      </c>
    </row>
    <row r="78" spans="1:5" ht="12" customHeight="1" x14ac:dyDescent="0.2">
      <c r="A78" s="10" t="s">
        <v>73</v>
      </c>
      <c r="B78" s="8">
        <v>192</v>
      </c>
      <c r="C78" s="9" t="s">
        <v>5</v>
      </c>
      <c r="D78" s="7">
        <v>0</v>
      </c>
      <c r="E78" s="7">
        <f t="shared" si="13"/>
        <v>0</v>
      </c>
    </row>
    <row r="79" spans="1:5" ht="12" customHeight="1" x14ac:dyDescent="0.2">
      <c r="A79" s="10" t="s">
        <v>11</v>
      </c>
      <c r="B79" s="8">
        <v>19.2</v>
      </c>
      <c r="C79" s="9" t="s">
        <v>12</v>
      </c>
      <c r="D79" s="7">
        <v>0</v>
      </c>
      <c r="E79" s="7">
        <f t="shared" si="13"/>
        <v>0</v>
      </c>
    </row>
    <row r="80" spans="1:5" ht="12" customHeight="1" x14ac:dyDescent="0.2">
      <c r="A80" s="10" t="s">
        <v>54</v>
      </c>
      <c r="B80" s="8">
        <v>192</v>
      </c>
      <c r="C80" s="9" t="s">
        <v>5</v>
      </c>
      <c r="D80" s="7">
        <v>0</v>
      </c>
      <c r="E80" s="7">
        <f t="shared" si="13"/>
        <v>0</v>
      </c>
    </row>
    <row r="81" spans="1:5" ht="12" customHeight="1" x14ac:dyDescent="0.2">
      <c r="A81" s="10" t="s">
        <v>53</v>
      </c>
      <c r="B81" s="8">
        <v>192</v>
      </c>
      <c r="C81" s="9" t="s">
        <v>5</v>
      </c>
      <c r="D81" s="7">
        <v>0</v>
      </c>
      <c r="E81" s="7">
        <f t="shared" si="13"/>
        <v>0</v>
      </c>
    </row>
    <row r="82" spans="1:5" ht="12" customHeight="1" x14ac:dyDescent="0.2">
      <c r="A82" s="10" t="s">
        <v>74</v>
      </c>
      <c r="B82" s="8">
        <v>192</v>
      </c>
      <c r="C82" s="9" t="s">
        <v>5</v>
      </c>
      <c r="D82" s="7">
        <v>0</v>
      </c>
      <c r="E82" s="7">
        <f t="shared" si="13"/>
        <v>0</v>
      </c>
    </row>
    <row r="83" spans="1:5" ht="12" customHeight="1" x14ac:dyDescent="0.2">
      <c r="A83" s="10" t="s">
        <v>46</v>
      </c>
      <c r="B83" s="8">
        <v>96</v>
      </c>
      <c r="C83" s="9" t="s">
        <v>13</v>
      </c>
      <c r="D83" s="7">
        <v>0</v>
      </c>
      <c r="E83" s="7">
        <f t="shared" si="13"/>
        <v>0</v>
      </c>
    </row>
    <row r="84" spans="1:5" ht="12" customHeight="1" x14ac:dyDescent="0.2">
      <c r="A84" s="10" t="s">
        <v>14</v>
      </c>
      <c r="B84" s="8">
        <v>20.2</v>
      </c>
      <c r="C84" s="9" t="s">
        <v>12</v>
      </c>
      <c r="D84" s="7">
        <v>0</v>
      </c>
      <c r="E84" s="7">
        <f t="shared" si="13"/>
        <v>0</v>
      </c>
    </row>
    <row r="85" spans="1:5" ht="12" customHeight="1" x14ac:dyDescent="0.2">
      <c r="A85" s="10" t="s">
        <v>59</v>
      </c>
      <c r="B85" s="8">
        <v>4</v>
      </c>
      <c r="C85" s="9" t="s">
        <v>13</v>
      </c>
      <c r="D85" s="7">
        <v>0</v>
      </c>
      <c r="E85" s="7">
        <f t="shared" si="13"/>
        <v>0</v>
      </c>
    </row>
    <row r="86" spans="1:5" ht="12" customHeight="1" x14ac:dyDescent="0.2">
      <c r="A86" s="10" t="s">
        <v>49</v>
      </c>
      <c r="B86" s="8">
        <v>24.5</v>
      </c>
      <c r="C86" s="9" t="s">
        <v>51</v>
      </c>
      <c r="D86" s="7">
        <v>0</v>
      </c>
      <c r="E86" s="7">
        <f t="shared" si="13"/>
        <v>0</v>
      </c>
    </row>
    <row r="87" spans="1:5" ht="12" customHeight="1" x14ac:dyDescent="0.2">
      <c r="A87" s="10" t="s">
        <v>50</v>
      </c>
      <c r="B87" s="8">
        <v>14.4</v>
      </c>
      <c r="C87" s="9" t="s">
        <v>12</v>
      </c>
      <c r="D87" s="7">
        <v>0</v>
      </c>
      <c r="E87" s="7">
        <f t="shared" si="13"/>
        <v>0</v>
      </c>
    </row>
    <row r="88" spans="1:5" x14ac:dyDescent="0.2">
      <c r="A88" s="15" t="s">
        <v>93</v>
      </c>
      <c r="B88" s="13">
        <v>11</v>
      </c>
      <c r="C88" s="14" t="s">
        <v>5</v>
      </c>
      <c r="D88" s="7"/>
      <c r="E88" s="7"/>
    </row>
    <row r="89" spans="1:5" x14ac:dyDescent="0.2">
      <c r="A89" s="10" t="s">
        <v>52</v>
      </c>
      <c r="B89" s="8">
        <v>11</v>
      </c>
      <c r="C89" s="9" t="s">
        <v>5</v>
      </c>
      <c r="D89" s="7">
        <v>0</v>
      </c>
      <c r="E89" s="7">
        <f>B89*D89</f>
        <v>0</v>
      </c>
    </row>
    <row r="90" spans="1:5" x14ac:dyDescent="0.2">
      <c r="A90" s="10" t="s">
        <v>58</v>
      </c>
      <c r="B90" s="8">
        <v>1</v>
      </c>
      <c r="C90" s="9" t="s">
        <v>4</v>
      </c>
      <c r="D90" s="7">
        <v>0</v>
      </c>
      <c r="E90" s="7">
        <f>B90*D90</f>
        <v>0</v>
      </c>
    </row>
    <row r="91" spans="1:5" x14ac:dyDescent="0.2">
      <c r="A91" s="15" t="s">
        <v>100</v>
      </c>
      <c r="B91" s="13">
        <v>11</v>
      </c>
      <c r="C91" s="14" t="s">
        <v>4</v>
      </c>
      <c r="D91" s="7"/>
      <c r="E91" s="7"/>
    </row>
    <row r="92" spans="1:5" x14ac:dyDescent="0.2">
      <c r="A92" s="10" t="s">
        <v>36</v>
      </c>
      <c r="B92" s="8">
        <v>4.75</v>
      </c>
      <c r="C92" s="9" t="s">
        <v>12</v>
      </c>
      <c r="D92" s="7">
        <v>0</v>
      </c>
      <c r="E92" s="7">
        <f>B92*D92</f>
        <v>0</v>
      </c>
    </row>
    <row r="93" spans="1:5" x14ac:dyDescent="0.2">
      <c r="A93" s="10" t="s">
        <v>75</v>
      </c>
      <c r="B93" s="8">
        <v>11</v>
      </c>
      <c r="C93" s="9" t="s">
        <v>4</v>
      </c>
      <c r="D93" s="7">
        <v>0</v>
      </c>
      <c r="E93" s="7">
        <f>B93*D93</f>
        <v>0</v>
      </c>
    </row>
    <row r="94" spans="1:5" x14ac:dyDescent="0.2">
      <c r="A94" s="10" t="s">
        <v>92</v>
      </c>
      <c r="B94" s="8">
        <v>11</v>
      </c>
      <c r="C94" s="9" t="s">
        <v>4</v>
      </c>
      <c r="D94" s="7">
        <v>0</v>
      </c>
      <c r="E94" s="7">
        <f>B94*D94</f>
        <v>0</v>
      </c>
    </row>
    <row r="95" spans="1:5" x14ac:dyDescent="0.2">
      <c r="A95" s="10" t="s">
        <v>15</v>
      </c>
      <c r="B95" s="8">
        <v>2.2000000000000002</v>
      </c>
      <c r="C95" s="9" t="s">
        <v>12</v>
      </c>
      <c r="D95" s="7">
        <v>0</v>
      </c>
      <c r="E95" s="7">
        <f>B95*D95</f>
        <v>0</v>
      </c>
    </row>
    <row r="96" spans="1:5" x14ac:dyDescent="0.2">
      <c r="A96" s="10" t="s">
        <v>14</v>
      </c>
      <c r="B96" s="8">
        <v>0.63</v>
      </c>
      <c r="C96" s="9" t="s">
        <v>12</v>
      </c>
      <c r="D96" s="7">
        <v>0</v>
      </c>
      <c r="E96" s="7">
        <f t="shared" ref="E96" si="14">B96*D96</f>
        <v>0</v>
      </c>
    </row>
    <row r="97" spans="1:5" x14ac:dyDescent="0.2">
      <c r="B97" s="8"/>
      <c r="C97" s="9"/>
      <c r="D97" s="7"/>
      <c r="E97" s="7"/>
    </row>
    <row r="98" spans="1:5" x14ac:dyDescent="0.2">
      <c r="A98" s="10" t="s">
        <v>45</v>
      </c>
      <c r="B98" s="8">
        <v>8</v>
      </c>
      <c r="C98" s="9" t="s">
        <v>4</v>
      </c>
      <c r="D98" s="7">
        <v>0</v>
      </c>
      <c r="E98" s="7">
        <f t="shared" ref="E98:E102" si="15">B98*D98</f>
        <v>0</v>
      </c>
    </row>
    <row r="99" spans="1:5" x14ac:dyDescent="0.2">
      <c r="A99" s="10" t="s">
        <v>67</v>
      </c>
      <c r="B99" s="8">
        <v>8</v>
      </c>
      <c r="C99" s="9" t="s">
        <v>4</v>
      </c>
      <c r="D99" s="7">
        <v>0</v>
      </c>
      <c r="E99" s="7">
        <f t="shared" si="15"/>
        <v>0</v>
      </c>
    </row>
    <row r="100" spans="1:5" x14ac:dyDescent="0.2">
      <c r="A100" s="10" t="s">
        <v>64</v>
      </c>
      <c r="B100" s="8">
        <v>39</v>
      </c>
      <c r="C100" s="9" t="s">
        <v>12</v>
      </c>
      <c r="D100" s="7">
        <v>0</v>
      </c>
      <c r="E100" s="7">
        <f t="shared" si="15"/>
        <v>0</v>
      </c>
    </row>
    <row r="101" spans="1:5" x14ac:dyDescent="0.2">
      <c r="A101" s="10" t="s">
        <v>23</v>
      </c>
      <c r="B101" s="8">
        <v>39</v>
      </c>
      <c r="C101" s="9" t="s">
        <v>12</v>
      </c>
      <c r="D101" s="7">
        <v>0</v>
      </c>
      <c r="E101" s="7">
        <f t="shared" si="15"/>
        <v>0</v>
      </c>
    </row>
    <row r="102" spans="1:5" x14ac:dyDescent="0.2">
      <c r="A102" s="10" t="s">
        <v>16</v>
      </c>
      <c r="B102" s="8">
        <v>1</v>
      </c>
      <c r="C102" s="9" t="s">
        <v>24</v>
      </c>
      <c r="D102" s="7">
        <v>0</v>
      </c>
      <c r="E102" s="7">
        <f t="shared" si="15"/>
        <v>0</v>
      </c>
    </row>
    <row r="103" spans="1:5" x14ac:dyDescent="0.2">
      <c r="A103" s="18"/>
      <c r="B103" s="1" t="s">
        <v>3</v>
      </c>
      <c r="C103" s="1"/>
      <c r="D103" s="1"/>
      <c r="E103" s="2">
        <f>SUM(E59:E102)</f>
        <v>0</v>
      </c>
    </row>
    <row r="105" spans="1:5" ht="15.75" x14ac:dyDescent="0.25">
      <c r="A105" s="12" t="s">
        <v>34</v>
      </c>
    </row>
    <row r="106" spans="1:5" x14ac:dyDescent="0.2">
      <c r="A106" s="4" t="s">
        <v>25</v>
      </c>
      <c r="B106" s="5" t="s">
        <v>0</v>
      </c>
      <c r="C106" s="6" t="s">
        <v>1</v>
      </c>
      <c r="D106" s="6" t="s">
        <v>2</v>
      </c>
      <c r="E106" s="6" t="s">
        <v>3</v>
      </c>
    </row>
    <row r="107" spans="1:5" x14ac:dyDescent="0.2">
      <c r="A107" s="10" t="s">
        <v>56</v>
      </c>
      <c r="B107" s="8">
        <v>1</v>
      </c>
      <c r="C107" s="9" t="s">
        <v>24</v>
      </c>
      <c r="D107" s="7">
        <v>0</v>
      </c>
      <c r="E107" s="7">
        <f t="shared" ref="E107:E118" si="16">B107*D107</f>
        <v>0</v>
      </c>
    </row>
    <row r="108" spans="1:5" x14ac:dyDescent="0.2">
      <c r="A108" s="10" t="s">
        <v>27</v>
      </c>
      <c r="B108" s="8">
        <v>20</v>
      </c>
      <c r="C108" s="9" t="s">
        <v>29</v>
      </c>
      <c r="D108" s="7">
        <v>0</v>
      </c>
      <c r="E108" s="7">
        <f t="shared" si="16"/>
        <v>0</v>
      </c>
    </row>
    <row r="109" spans="1:5" x14ac:dyDescent="0.2">
      <c r="A109" s="10" t="s">
        <v>65</v>
      </c>
      <c r="B109" s="8">
        <v>10</v>
      </c>
      <c r="C109" s="9" t="s">
        <v>29</v>
      </c>
      <c r="D109" s="7">
        <v>0</v>
      </c>
      <c r="E109" s="7">
        <f t="shared" si="16"/>
        <v>0</v>
      </c>
    </row>
    <row r="110" spans="1:5" x14ac:dyDescent="0.2">
      <c r="A110" s="10" t="s">
        <v>18</v>
      </c>
      <c r="B110" s="8">
        <v>1</v>
      </c>
      <c r="C110" s="9" t="s">
        <v>24</v>
      </c>
      <c r="D110" s="7">
        <v>0</v>
      </c>
      <c r="E110" s="7">
        <f t="shared" si="16"/>
        <v>0</v>
      </c>
    </row>
    <row r="111" spans="1:5" x14ac:dyDescent="0.2">
      <c r="A111" s="10" t="s">
        <v>19</v>
      </c>
      <c r="B111" s="8">
        <v>1</v>
      </c>
      <c r="C111" s="9" t="s">
        <v>24</v>
      </c>
      <c r="D111" s="7">
        <v>0</v>
      </c>
      <c r="E111" s="7">
        <f t="shared" si="16"/>
        <v>0</v>
      </c>
    </row>
    <row r="112" spans="1:5" x14ac:dyDescent="0.2">
      <c r="A112" s="10" t="s">
        <v>20</v>
      </c>
      <c r="B112" s="8">
        <v>1.5</v>
      </c>
      <c r="C112" s="9" t="s">
        <v>57</v>
      </c>
      <c r="D112" s="7">
        <v>0</v>
      </c>
      <c r="E112" s="7">
        <f t="shared" si="16"/>
        <v>0</v>
      </c>
    </row>
    <row r="113" spans="1:5" x14ac:dyDescent="0.2">
      <c r="A113" s="10" t="s">
        <v>28</v>
      </c>
      <c r="B113" s="8">
        <v>1</v>
      </c>
      <c r="C113" s="9" t="s">
        <v>24</v>
      </c>
      <c r="D113" s="7">
        <v>0</v>
      </c>
      <c r="E113" s="7">
        <f t="shared" si="16"/>
        <v>0</v>
      </c>
    </row>
    <row r="114" spans="1:5" ht="12" customHeight="1" x14ac:dyDescent="0.2">
      <c r="A114" s="10" t="s">
        <v>66</v>
      </c>
      <c r="B114" s="8">
        <v>1</v>
      </c>
      <c r="C114" s="9" t="s">
        <v>24</v>
      </c>
      <c r="D114" s="7">
        <v>0</v>
      </c>
      <c r="E114" s="7">
        <f t="shared" ref="E114" si="17">B114*D114</f>
        <v>0</v>
      </c>
    </row>
    <row r="115" spans="1:5" ht="12" customHeight="1" x14ac:dyDescent="0.2">
      <c r="A115" s="10" t="s">
        <v>21</v>
      </c>
      <c r="B115" s="8">
        <v>1</v>
      </c>
      <c r="C115" s="9" t="s">
        <v>24</v>
      </c>
      <c r="D115" s="7">
        <v>0</v>
      </c>
      <c r="E115" s="7">
        <f t="shared" si="16"/>
        <v>0</v>
      </c>
    </row>
    <row r="116" spans="1:5" ht="12" customHeight="1" x14ac:dyDescent="0.2">
      <c r="A116" s="10" t="s">
        <v>37</v>
      </c>
      <c r="B116" s="8">
        <v>1</v>
      </c>
      <c r="C116" s="9" t="s">
        <v>24</v>
      </c>
      <c r="D116" s="7">
        <v>0</v>
      </c>
      <c r="E116" s="7">
        <f t="shared" si="16"/>
        <v>0</v>
      </c>
    </row>
    <row r="117" spans="1:5" ht="12" customHeight="1" x14ac:dyDescent="0.2">
      <c r="A117" s="10" t="s">
        <v>22</v>
      </c>
      <c r="B117" s="8">
        <v>1</v>
      </c>
      <c r="C117" s="9" t="s">
        <v>24</v>
      </c>
      <c r="D117" s="7">
        <v>0</v>
      </c>
      <c r="E117" s="7">
        <f t="shared" si="16"/>
        <v>0</v>
      </c>
    </row>
    <row r="118" spans="1:5" ht="12" customHeight="1" x14ac:dyDescent="0.2">
      <c r="A118" s="10" t="s">
        <v>17</v>
      </c>
      <c r="B118" s="8">
        <v>1</v>
      </c>
      <c r="C118" s="9" t="s">
        <v>24</v>
      </c>
      <c r="D118" s="7">
        <f>(SUM(E122:E127)+SUM(E107:E117))/100</f>
        <v>0</v>
      </c>
      <c r="E118" s="7">
        <f t="shared" si="16"/>
        <v>0</v>
      </c>
    </row>
    <row r="119" spans="1:5" ht="12" customHeight="1" x14ac:dyDescent="0.2">
      <c r="A119" s="18"/>
      <c r="B119" s="1" t="s">
        <v>3</v>
      </c>
      <c r="C119" s="1"/>
      <c r="D119" s="1"/>
      <c r="E119" s="2">
        <f>SUM(E107:E118)</f>
        <v>0</v>
      </c>
    </row>
    <row r="120" spans="1:5" ht="12" customHeight="1" x14ac:dyDescent="0.2"/>
    <row r="121" spans="1:5" ht="12" customHeight="1" x14ac:dyDescent="0.25">
      <c r="A121" s="3" t="s">
        <v>55</v>
      </c>
      <c r="B121" s="19"/>
      <c r="C121" s="19"/>
      <c r="D121" s="19"/>
      <c r="E121" s="19"/>
    </row>
    <row r="122" spans="1:5" ht="12" customHeight="1" x14ac:dyDescent="0.2">
      <c r="A122" s="10" t="s">
        <v>35</v>
      </c>
      <c r="E122" s="11">
        <f>E7</f>
        <v>0</v>
      </c>
    </row>
    <row r="123" spans="1:5" ht="12" customHeight="1" x14ac:dyDescent="0.2">
      <c r="A123" s="10" t="s">
        <v>26</v>
      </c>
      <c r="E123" s="11">
        <f>E25</f>
        <v>0</v>
      </c>
    </row>
    <row r="124" spans="1:5" ht="12" customHeight="1" x14ac:dyDescent="0.2">
      <c r="A124" s="10" t="s">
        <v>30</v>
      </c>
      <c r="E124" s="11">
        <f>E33</f>
        <v>0</v>
      </c>
    </row>
    <row r="125" spans="1:5" ht="12" customHeight="1" x14ac:dyDescent="0.2">
      <c r="A125" s="10" t="s">
        <v>31</v>
      </c>
      <c r="E125" s="11">
        <f>E45</f>
        <v>0</v>
      </c>
    </row>
    <row r="126" spans="1:5" ht="12" customHeight="1" x14ac:dyDescent="0.2">
      <c r="A126" s="10" t="s">
        <v>32</v>
      </c>
      <c r="E126" s="11">
        <f>E55</f>
        <v>0</v>
      </c>
    </row>
    <row r="127" spans="1:5" ht="12" customHeight="1" x14ac:dyDescent="0.2">
      <c r="A127" s="10" t="s">
        <v>33</v>
      </c>
      <c r="E127" s="11">
        <f>E103</f>
        <v>0</v>
      </c>
    </row>
    <row r="128" spans="1:5" ht="12" customHeight="1" x14ac:dyDescent="0.2">
      <c r="A128" s="10" t="s">
        <v>34</v>
      </c>
      <c r="E128" s="11">
        <f>E119</f>
        <v>0</v>
      </c>
    </row>
    <row r="129" spans="1:5" ht="15" customHeight="1" x14ac:dyDescent="0.25">
      <c r="A129" s="20" t="s">
        <v>105</v>
      </c>
      <c r="B129" s="24"/>
      <c r="C129" s="24"/>
      <c r="D129" s="24"/>
      <c r="E129" s="26">
        <v>0</v>
      </c>
    </row>
    <row r="130" spans="1:5" ht="12" customHeight="1" x14ac:dyDescent="0.25">
      <c r="A130" s="24" t="s">
        <v>104</v>
      </c>
      <c r="B130" s="25"/>
      <c r="C130" s="25"/>
      <c r="D130" s="25"/>
      <c r="E130" s="27">
        <f>E129*1.21</f>
        <v>0</v>
      </c>
    </row>
    <row r="131" spans="1:5" ht="12" customHeight="1" x14ac:dyDescent="0.2"/>
    <row r="132" spans="1:5" ht="12" customHeight="1" x14ac:dyDescent="0.2"/>
    <row r="133" spans="1:5" ht="12" customHeight="1" x14ac:dyDescent="0.2"/>
    <row r="134" spans="1:5" ht="12" customHeight="1" x14ac:dyDescent="0.2"/>
    <row r="135" spans="1:5" ht="12" customHeight="1" x14ac:dyDescent="0.2"/>
    <row r="136" spans="1:5" ht="12" customHeight="1" x14ac:dyDescent="0.2"/>
    <row r="137" spans="1:5" ht="12" customHeight="1" x14ac:dyDescent="0.2"/>
    <row r="138" spans="1:5" ht="12" customHeight="1" x14ac:dyDescent="0.2"/>
    <row r="139" spans="1:5" ht="12" customHeight="1" x14ac:dyDescent="0.2"/>
    <row r="140" spans="1:5" ht="12" customHeight="1" x14ac:dyDescent="0.2"/>
    <row r="141" spans="1:5" ht="12" customHeight="1" x14ac:dyDescent="0.2"/>
    <row r="142" spans="1:5" ht="12" customHeight="1" x14ac:dyDescent="0.2"/>
    <row r="143" spans="1:5" ht="12" customHeight="1" x14ac:dyDescent="0.2"/>
    <row r="144" spans="1:5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  <row r="1010" ht="12" customHeight="1" x14ac:dyDescent="0.2"/>
    <row r="1011" ht="12" customHeight="1" x14ac:dyDescent="0.2"/>
    <row r="1012" ht="12" customHeight="1" x14ac:dyDescent="0.2"/>
    <row r="1013" ht="12" customHeight="1" x14ac:dyDescent="0.2"/>
    <row r="1014" ht="12" customHeight="1" x14ac:dyDescent="0.2"/>
    <row r="1015" ht="12" customHeight="1" x14ac:dyDescent="0.2"/>
    <row r="1016" ht="12" customHeight="1" x14ac:dyDescent="0.2"/>
    <row r="1017" ht="12" customHeight="1" x14ac:dyDescent="0.2"/>
    <row r="1018" ht="12" customHeight="1" x14ac:dyDescent="0.2"/>
    <row r="1019" ht="12" customHeight="1" x14ac:dyDescent="0.2"/>
    <row r="1020" ht="12" customHeight="1" x14ac:dyDescent="0.2"/>
    <row r="1021" ht="12" customHeight="1" x14ac:dyDescent="0.2"/>
    <row r="1022" ht="12" customHeight="1" x14ac:dyDescent="0.2"/>
    <row r="1023" ht="12" customHeight="1" x14ac:dyDescent="0.2"/>
    <row r="1024" ht="12" customHeight="1" x14ac:dyDescent="0.2"/>
    <row r="1025" ht="12" customHeight="1" x14ac:dyDescent="0.2"/>
    <row r="1026" ht="12" customHeight="1" x14ac:dyDescent="0.2"/>
    <row r="1027" ht="12" customHeight="1" x14ac:dyDescent="0.2"/>
    <row r="1028" ht="12" customHeight="1" x14ac:dyDescent="0.2"/>
    <row r="1029" ht="12" customHeight="1" x14ac:dyDescent="0.2"/>
    <row r="1030" ht="12" customHeight="1" x14ac:dyDescent="0.2"/>
    <row r="1031" ht="12" customHeight="1" x14ac:dyDescent="0.2"/>
    <row r="1032" ht="12" customHeight="1" x14ac:dyDescent="0.2"/>
    <row r="1033" ht="12" customHeight="1" x14ac:dyDescent="0.2"/>
    <row r="1034" ht="12" customHeight="1" x14ac:dyDescent="0.2"/>
    <row r="1035" ht="12" customHeight="1" x14ac:dyDescent="0.2"/>
    <row r="1036" ht="12" customHeight="1" x14ac:dyDescent="0.2"/>
    <row r="1037" ht="12" customHeight="1" x14ac:dyDescent="0.2"/>
    <row r="1038" ht="12" customHeight="1" x14ac:dyDescent="0.2"/>
    <row r="1039" ht="12" customHeight="1" x14ac:dyDescent="0.2"/>
    <row r="1040" ht="12" customHeight="1" x14ac:dyDescent="0.2"/>
    <row r="1041" ht="12" customHeight="1" x14ac:dyDescent="0.2"/>
    <row r="1042" ht="12" customHeight="1" x14ac:dyDescent="0.2"/>
    <row r="1043" ht="12" customHeight="1" x14ac:dyDescent="0.2"/>
    <row r="1044" ht="12" customHeight="1" x14ac:dyDescent="0.2"/>
    <row r="1045" ht="12" customHeight="1" x14ac:dyDescent="0.2"/>
    <row r="1046" ht="12" customHeight="1" x14ac:dyDescent="0.2"/>
    <row r="1047" ht="12" customHeight="1" x14ac:dyDescent="0.2"/>
    <row r="1048" ht="12" customHeight="1" x14ac:dyDescent="0.2"/>
    <row r="1049" ht="12" customHeight="1" x14ac:dyDescent="0.2"/>
    <row r="1050" ht="12" customHeight="1" x14ac:dyDescent="0.2"/>
    <row r="1051" ht="12" customHeight="1" x14ac:dyDescent="0.2"/>
    <row r="1052" ht="12" customHeight="1" x14ac:dyDescent="0.2"/>
    <row r="1053" ht="12" customHeight="1" x14ac:dyDescent="0.2"/>
    <row r="1054" ht="12" customHeight="1" x14ac:dyDescent="0.2"/>
    <row r="1055" ht="12" customHeight="1" x14ac:dyDescent="0.2"/>
    <row r="1056" ht="12" customHeight="1" x14ac:dyDescent="0.2"/>
    <row r="1057" ht="12" customHeight="1" x14ac:dyDescent="0.2"/>
    <row r="1058" ht="12" customHeight="1" x14ac:dyDescent="0.2"/>
    <row r="1059" ht="12" customHeight="1" x14ac:dyDescent="0.2"/>
    <row r="1060" ht="12" customHeight="1" x14ac:dyDescent="0.2"/>
    <row r="1061" ht="12" customHeight="1" x14ac:dyDescent="0.2"/>
    <row r="1062" ht="12" customHeight="1" x14ac:dyDescent="0.2"/>
    <row r="1063" ht="12" customHeight="1" x14ac:dyDescent="0.2"/>
    <row r="1064" ht="12" customHeight="1" x14ac:dyDescent="0.2"/>
    <row r="1065" ht="12" customHeight="1" x14ac:dyDescent="0.2"/>
    <row r="1066" ht="12" customHeight="1" x14ac:dyDescent="0.2"/>
    <row r="1067" ht="12" customHeight="1" x14ac:dyDescent="0.2"/>
    <row r="1068" ht="12" customHeight="1" x14ac:dyDescent="0.2"/>
    <row r="1069" ht="12" customHeight="1" x14ac:dyDescent="0.2"/>
    <row r="1070" ht="12" customHeight="1" x14ac:dyDescent="0.2"/>
    <row r="1071" ht="12" customHeight="1" x14ac:dyDescent="0.2"/>
    <row r="1072" ht="12" customHeight="1" x14ac:dyDescent="0.2"/>
    <row r="1073" ht="12" customHeight="1" x14ac:dyDescent="0.2"/>
    <row r="1074" ht="12" customHeight="1" x14ac:dyDescent="0.2"/>
    <row r="1075" ht="12" customHeight="1" x14ac:dyDescent="0.2"/>
    <row r="1076" ht="12" customHeight="1" x14ac:dyDescent="0.2"/>
    <row r="1077" ht="12" customHeight="1" x14ac:dyDescent="0.2"/>
    <row r="1078" ht="12" customHeight="1" x14ac:dyDescent="0.2"/>
    <row r="1079" ht="12" customHeight="1" x14ac:dyDescent="0.2"/>
    <row r="1080" ht="12" customHeight="1" x14ac:dyDescent="0.2"/>
    <row r="1081" ht="12" customHeight="1" x14ac:dyDescent="0.2"/>
    <row r="1082" ht="12" customHeight="1" x14ac:dyDescent="0.2"/>
    <row r="1083" ht="12" customHeight="1" x14ac:dyDescent="0.2"/>
    <row r="1084" ht="12" customHeight="1" x14ac:dyDescent="0.2"/>
    <row r="1085" ht="12" customHeight="1" x14ac:dyDescent="0.2"/>
    <row r="1086" ht="12" customHeight="1" x14ac:dyDescent="0.2"/>
    <row r="1087" ht="12" customHeight="1" x14ac:dyDescent="0.2"/>
    <row r="1088" ht="12" customHeight="1" x14ac:dyDescent="0.2"/>
    <row r="1089" ht="12" customHeight="1" x14ac:dyDescent="0.2"/>
    <row r="1090" ht="12" customHeight="1" x14ac:dyDescent="0.2"/>
    <row r="1091" ht="12" customHeight="1" x14ac:dyDescent="0.2"/>
    <row r="1092" ht="12" customHeight="1" x14ac:dyDescent="0.2"/>
    <row r="1093" ht="12" customHeight="1" x14ac:dyDescent="0.2"/>
    <row r="1094" ht="12" customHeight="1" x14ac:dyDescent="0.2"/>
    <row r="1095" ht="12" customHeight="1" x14ac:dyDescent="0.2"/>
    <row r="1096" ht="12" customHeight="1" x14ac:dyDescent="0.2"/>
    <row r="1097" ht="12" customHeight="1" x14ac:dyDescent="0.2"/>
    <row r="1098" ht="12" customHeight="1" x14ac:dyDescent="0.2"/>
    <row r="1099" ht="12" customHeight="1" x14ac:dyDescent="0.2"/>
    <row r="1100" ht="12" customHeight="1" x14ac:dyDescent="0.2"/>
    <row r="1101" ht="12" customHeight="1" x14ac:dyDescent="0.2"/>
    <row r="1102" ht="12" customHeight="1" x14ac:dyDescent="0.2"/>
    <row r="1103" ht="12" customHeight="1" x14ac:dyDescent="0.2"/>
    <row r="1104" ht="12" customHeight="1" x14ac:dyDescent="0.2"/>
    <row r="1105" ht="12" customHeight="1" x14ac:dyDescent="0.2"/>
    <row r="1106" ht="12" customHeight="1" x14ac:dyDescent="0.2"/>
    <row r="1107" ht="12" customHeight="1" x14ac:dyDescent="0.2"/>
    <row r="1108" ht="12" customHeight="1" x14ac:dyDescent="0.2"/>
    <row r="1109" ht="12" customHeight="1" x14ac:dyDescent="0.2"/>
    <row r="1110" ht="12" customHeight="1" x14ac:dyDescent="0.2"/>
    <row r="1111" ht="12" customHeight="1" x14ac:dyDescent="0.2"/>
    <row r="1112" ht="12" customHeight="1" x14ac:dyDescent="0.2"/>
    <row r="1113" ht="12" customHeight="1" x14ac:dyDescent="0.2"/>
    <row r="1114" ht="12" customHeight="1" x14ac:dyDescent="0.2"/>
    <row r="1115" ht="12" customHeight="1" x14ac:dyDescent="0.2"/>
    <row r="1116" ht="12" customHeight="1" x14ac:dyDescent="0.2"/>
    <row r="1117" ht="12" customHeight="1" x14ac:dyDescent="0.2"/>
    <row r="1118" ht="12" customHeight="1" x14ac:dyDescent="0.2"/>
    <row r="1119" ht="12" customHeight="1" x14ac:dyDescent="0.2"/>
    <row r="1120" ht="12" customHeight="1" x14ac:dyDescent="0.2"/>
    <row r="1121" ht="12" customHeight="1" x14ac:dyDescent="0.2"/>
    <row r="1122" ht="12" customHeight="1" x14ac:dyDescent="0.2"/>
    <row r="1123" ht="12" customHeight="1" x14ac:dyDescent="0.2"/>
    <row r="1124" ht="12" customHeight="1" x14ac:dyDescent="0.2"/>
    <row r="1125" ht="12" customHeight="1" x14ac:dyDescent="0.2"/>
    <row r="1126" ht="12" customHeight="1" x14ac:dyDescent="0.2"/>
    <row r="1127" ht="12" customHeight="1" x14ac:dyDescent="0.2"/>
    <row r="1128" ht="12" customHeight="1" x14ac:dyDescent="0.2"/>
    <row r="1129" ht="12" customHeight="1" x14ac:dyDescent="0.2"/>
    <row r="1130" ht="12" customHeight="1" x14ac:dyDescent="0.2"/>
    <row r="1131" ht="12" customHeight="1" x14ac:dyDescent="0.2"/>
    <row r="1132" ht="12" customHeight="1" x14ac:dyDescent="0.2"/>
    <row r="1133" ht="12" customHeight="1" x14ac:dyDescent="0.2"/>
    <row r="1134" ht="12" customHeight="1" x14ac:dyDescent="0.2"/>
    <row r="1135" ht="12" customHeight="1" x14ac:dyDescent="0.2"/>
    <row r="1136" ht="12" customHeight="1" x14ac:dyDescent="0.2"/>
    <row r="1137" ht="12" customHeight="1" x14ac:dyDescent="0.2"/>
    <row r="1138" ht="12" customHeight="1" x14ac:dyDescent="0.2"/>
    <row r="1139" ht="12" customHeight="1" x14ac:dyDescent="0.2"/>
    <row r="1140" ht="12" customHeight="1" x14ac:dyDescent="0.2"/>
    <row r="1141" ht="12" customHeight="1" x14ac:dyDescent="0.2"/>
    <row r="1142" ht="12" customHeight="1" x14ac:dyDescent="0.2"/>
    <row r="1143" ht="12" customHeight="1" x14ac:dyDescent="0.2"/>
    <row r="1144" ht="12" customHeight="1" x14ac:dyDescent="0.2"/>
    <row r="1145" ht="12" customHeight="1" x14ac:dyDescent="0.2"/>
    <row r="1146" ht="12" customHeight="1" x14ac:dyDescent="0.2"/>
    <row r="1147" ht="12" customHeight="1" x14ac:dyDescent="0.2"/>
    <row r="1148" ht="12" customHeight="1" x14ac:dyDescent="0.2"/>
    <row r="1149" ht="12" customHeight="1" x14ac:dyDescent="0.2"/>
    <row r="1150" ht="12" customHeight="1" x14ac:dyDescent="0.2"/>
    <row r="1151" ht="12" customHeight="1" x14ac:dyDescent="0.2"/>
    <row r="1152" ht="12" customHeight="1" x14ac:dyDescent="0.2"/>
    <row r="1153" ht="12" customHeight="1" x14ac:dyDescent="0.2"/>
    <row r="1154" ht="12" customHeight="1" x14ac:dyDescent="0.2"/>
    <row r="1155" ht="12" customHeight="1" x14ac:dyDescent="0.2"/>
    <row r="1156" ht="12" customHeight="1" x14ac:dyDescent="0.2"/>
    <row r="1157" ht="12" customHeight="1" x14ac:dyDescent="0.2"/>
    <row r="1158" ht="12" customHeight="1" x14ac:dyDescent="0.2"/>
    <row r="1159" ht="12" customHeight="1" x14ac:dyDescent="0.2"/>
    <row r="1160" ht="12" customHeight="1" x14ac:dyDescent="0.2"/>
    <row r="1161" ht="12" customHeight="1" x14ac:dyDescent="0.2"/>
    <row r="1162" ht="12" customHeight="1" x14ac:dyDescent="0.2"/>
    <row r="1163" ht="12" customHeight="1" x14ac:dyDescent="0.2"/>
    <row r="1164" ht="12" customHeight="1" x14ac:dyDescent="0.2"/>
    <row r="1165" ht="12" customHeight="1" x14ac:dyDescent="0.2"/>
    <row r="1166" ht="12" customHeight="1" x14ac:dyDescent="0.2"/>
    <row r="1167" ht="12" customHeight="1" x14ac:dyDescent="0.2"/>
    <row r="1168" ht="12" customHeight="1" x14ac:dyDescent="0.2"/>
    <row r="1169" ht="12" customHeight="1" x14ac:dyDescent="0.2"/>
    <row r="1170" ht="12" customHeight="1" x14ac:dyDescent="0.2"/>
    <row r="1171" ht="12" customHeight="1" x14ac:dyDescent="0.2"/>
    <row r="1172" ht="12" customHeight="1" x14ac:dyDescent="0.2"/>
    <row r="1173" ht="12" customHeight="1" x14ac:dyDescent="0.2"/>
    <row r="1174" ht="12" customHeight="1" x14ac:dyDescent="0.2"/>
    <row r="1175" ht="12" customHeight="1" x14ac:dyDescent="0.2"/>
    <row r="1176" ht="12" customHeight="1" x14ac:dyDescent="0.2"/>
    <row r="1177" ht="12" customHeight="1" x14ac:dyDescent="0.2"/>
    <row r="1178" ht="12" customHeight="1" x14ac:dyDescent="0.2"/>
    <row r="1179" ht="12" customHeight="1" x14ac:dyDescent="0.2"/>
    <row r="1180" ht="12" customHeight="1" x14ac:dyDescent="0.2"/>
    <row r="1181" ht="12" customHeight="1" x14ac:dyDescent="0.2"/>
    <row r="1182" ht="12" customHeight="1" x14ac:dyDescent="0.2"/>
    <row r="1183" ht="12" customHeight="1" x14ac:dyDescent="0.2"/>
    <row r="1184" ht="12" customHeight="1" x14ac:dyDescent="0.2"/>
    <row r="1185" ht="12" customHeight="1" x14ac:dyDescent="0.2"/>
    <row r="1186" ht="12" customHeight="1" x14ac:dyDescent="0.2"/>
    <row r="1187" ht="12" customHeight="1" x14ac:dyDescent="0.2"/>
    <row r="1188" ht="12" customHeight="1" x14ac:dyDescent="0.2"/>
    <row r="1189" ht="12" customHeight="1" x14ac:dyDescent="0.2"/>
    <row r="1190" ht="12" customHeight="1" x14ac:dyDescent="0.2"/>
    <row r="1191" ht="12" customHeight="1" x14ac:dyDescent="0.2"/>
    <row r="1192" ht="12" customHeight="1" x14ac:dyDescent="0.2"/>
    <row r="1193" ht="12" customHeight="1" x14ac:dyDescent="0.2"/>
    <row r="1194" ht="12" customHeight="1" x14ac:dyDescent="0.2"/>
    <row r="1195" ht="12" customHeight="1" x14ac:dyDescent="0.2"/>
    <row r="1196" ht="12" customHeight="1" x14ac:dyDescent="0.2"/>
    <row r="1197" ht="12" customHeight="1" x14ac:dyDescent="0.2"/>
    <row r="1198" ht="12" customHeight="1" x14ac:dyDescent="0.2"/>
    <row r="1199" ht="12" customHeight="1" x14ac:dyDescent="0.2"/>
    <row r="1200" ht="12" customHeight="1" x14ac:dyDescent="0.2"/>
  </sheetData>
  <pageMargins left="0.70866141732283472" right="0.70866141732283472" top="0.78740157480314965" bottom="0.78740157480314965" header="0.31496062992125984" footer="0.31496062992125984"/>
  <pageSetup paperSize="9" scale="74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Jurák</dc:creator>
  <cp:lastModifiedBy>Klementová Alena</cp:lastModifiedBy>
  <cp:lastPrinted>2024-01-12T15:39:16Z</cp:lastPrinted>
  <dcterms:created xsi:type="dcterms:W3CDTF">2013-05-20T08:37:18Z</dcterms:created>
  <dcterms:modified xsi:type="dcterms:W3CDTF">2024-11-06T09:18:01Z</dcterms:modified>
</cp:coreProperties>
</file>